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 DEC.2021" sheetId="22" r:id="rId1"/>
  </sheets>
  <calcPr calcId="145621"/>
</workbook>
</file>

<file path=xl/calcChain.xml><?xml version="1.0" encoding="utf-8"?>
<calcChain xmlns="http://schemas.openxmlformats.org/spreadsheetml/2006/main">
  <c r="I44" i="22" l="1"/>
  <c r="I11" i="22"/>
  <c r="I72" i="22"/>
  <c r="J72" i="22"/>
  <c r="I64" i="22"/>
  <c r="J64" i="22"/>
  <c r="H71" i="22"/>
  <c r="H64" i="22"/>
  <c r="H49" i="22"/>
  <c r="H44" i="22"/>
  <c r="H31" i="22"/>
  <c r="H11" i="22"/>
  <c r="H72" i="22" s="1"/>
</calcChain>
</file>

<file path=xl/sharedStrings.xml><?xml version="1.0" encoding="utf-8"?>
<sst xmlns="http://schemas.openxmlformats.org/spreadsheetml/2006/main" count="99" uniqueCount="72">
  <si>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</si>
  <si>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</si>
  <si>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</si>
  <si>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</si>
  <si>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</si>
  <si>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</si>
  <si>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</si>
  <si>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</si>
  <si>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</si>
  <si>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medicament</t>
  </si>
  <si>
    <t>Tip</t>
  </si>
  <si>
    <t>PENSIONARI 50%</t>
  </si>
  <si>
    <t>TOTAL MEDIPLUS EXIM</t>
  </si>
  <si>
    <t>TOTAL FARMEXIM</t>
  </si>
  <si>
    <t>CRISFARM</t>
  </si>
  <si>
    <t>TOTAL ALLIANCE HEALTHCARE  ROMANIA</t>
  </si>
  <si>
    <t>Date inreg. CAS MM</t>
  </si>
  <si>
    <t>PHARMAFARM</t>
  </si>
  <si>
    <t xml:space="preserve">ALLIANCE HEALTHCARE </t>
  </si>
  <si>
    <t>MEDIPLUS EXIM</t>
  </si>
  <si>
    <t>LUANA FARM</t>
  </si>
  <si>
    <t>PHARMA SA</t>
  </si>
  <si>
    <t>TOTAL PHARMA S A</t>
  </si>
  <si>
    <t>FARMEXIM</t>
  </si>
  <si>
    <t>TOTAL GENERAL</t>
  </si>
  <si>
    <t>FILDAS</t>
  </si>
  <si>
    <t>TRADING</t>
  </si>
  <si>
    <t xml:space="preserve">TOTAL FILDAS TRADING </t>
  </si>
  <si>
    <t>Pensionari</t>
  </si>
  <si>
    <t>SALIX</t>
  </si>
  <si>
    <t>GENTIANA</t>
  </si>
  <si>
    <t xml:space="preserve">                                                          TOTAL PHARMAFARM</t>
  </si>
  <si>
    <t xml:space="preserve"> HEALTHCARE </t>
  </si>
  <si>
    <t xml:space="preserve">ALLIANCE  </t>
  </si>
  <si>
    <t>IAN.2022</t>
  </si>
  <si>
    <t>IAN2022</t>
  </si>
  <si>
    <t>70/04.01.2022</t>
  </si>
  <si>
    <t>FEB.2022</t>
  </si>
  <si>
    <t>1628/11.02.2022</t>
  </si>
  <si>
    <t>466/03.02.2022</t>
  </si>
  <si>
    <t>1630/11.02.2022</t>
  </si>
  <si>
    <t xml:space="preserve">COMIRO </t>
  </si>
  <si>
    <t>465/03.02.2022</t>
  </si>
  <si>
    <t>1632/11.02.2022</t>
  </si>
  <si>
    <t>SILVER WOLF</t>
  </si>
  <si>
    <t>467/03.02.2022</t>
  </si>
  <si>
    <t>439/12.01.2022</t>
  </si>
  <si>
    <t>80/10.01.2022</t>
  </si>
  <si>
    <t>FEB. 2022</t>
  </si>
  <si>
    <t>1369/04.02.2022</t>
  </si>
  <si>
    <t>9736/26.01.2022</t>
  </si>
  <si>
    <t>PLATI  CESIUNI     MARTIE      2022</t>
  </si>
  <si>
    <t>MART.2022</t>
  </si>
  <si>
    <t>decontare</t>
  </si>
  <si>
    <t>plata</t>
  </si>
  <si>
    <t>GE MOL 000013/31.12.2021</t>
  </si>
  <si>
    <t>GE EN 00117/31.12.2021</t>
  </si>
  <si>
    <t>GE HOR 132/31.12.2021</t>
  </si>
  <si>
    <t>GE GEN 0115/31.12.2021</t>
  </si>
  <si>
    <t>GENTIANA 000137/31.12.2021</t>
  </si>
  <si>
    <t>6/21.02.2022</t>
  </si>
  <si>
    <t>3006/18.03.2022</t>
  </si>
  <si>
    <t>CRISBV 1320/31.12.2021</t>
  </si>
  <si>
    <t>LUA621/31.12.2021</t>
  </si>
  <si>
    <t>MMSAL 701/31.12.2021</t>
  </si>
  <si>
    <t>AQUA 1107/31.12.2021</t>
  </si>
  <si>
    <t>CLT 091/31.12.2021</t>
  </si>
  <si>
    <t>COAS 00082/31.12.2021</t>
  </si>
  <si>
    <t>SACA 0075/31.12.2021</t>
  </si>
  <si>
    <t>valoare factura</t>
  </si>
  <si>
    <t xml:space="preserve">propus spre </t>
  </si>
  <si>
    <t>rest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</si>
</sst>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7">
    <xf numFmtId="0" fontId="0" fillId="0" borderId="0" xfId="0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6" xfId="0" applyBorder="1"/>
    <xf numFmtId="0" fontId="4" fillId="0" borderId="0" xfId="0" applyFont="1"/>
    <xf numFmtId="0" fontId="0" fillId="0" borderId="19" xfId="0" applyBorder="1"/>
    <xf numFmtId="0" fontId="0" fillId="0" borderId="14" xfId="0" applyBorder="1"/>
    <xf numFmtId="4" fontId="4" fillId="0" borderId="17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" xfId="0" applyBorder="1"/>
    <xf numFmtId="0" fontId="3" fillId="0" borderId="16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32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3" xfId="0" applyFill="1" applyBorder="1" applyAlignment="1">
      <alignment horizontal="right"/>
    </xf>
    <xf numFmtId="4" fontId="4" fillId="0" borderId="23" xfId="0" applyNumberFormat="1" applyFont="1" applyBorder="1"/>
    <xf numFmtId="0" fontId="0" fillId="0" borderId="28" xfId="0" applyBorder="1" applyAlignment="1">
      <alignment horizontal="right"/>
    </xf>
    <xf numFmtId="0" fontId="0" fillId="0" borderId="35" xfId="0" applyBorder="1"/>
    <xf numFmtId="4" fontId="0" fillId="0" borderId="0" xfId="0" applyNumberFormat="1"/>
    <xf numFmtId="0" fontId="0" fillId="0" borderId="37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9" xfId="0" applyFill="1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4" fontId="0" fillId="0" borderId="5" xfId="0" applyNumberFormat="1" applyBorder="1"/>
    <xf numFmtId="0" fontId="0" fillId="0" borderId="38" xfId="0" applyFill="1" applyBorder="1" applyAlignment="1">
      <alignment horizontal="right"/>
    </xf>
    <xf numFmtId="4" fontId="4" fillId="0" borderId="24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" fontId="0" fillId="0" borderId="49" xfId="0" applyNumberFormat="1" applyBorder="1"/>
    <xf numFmtId="4" fontId="0" fillId="0" borderId="49" xfId="0" applyNumberFormat="1" applyFill="1" applyBorder="1"/>
    <xf numFmtId="0" fontId="0" fillId="0" borderId="12" xfId="0" applyFill="1" applyBorder="1"/>
    <xf numFmtId="0" fontId="3" fillId="0" borderId="47" xfId="1" applyFont="1" applyBorder="1" applyAlignment="1">
      <alignment horizontal="center"/>
    </xf>
    <xf numFmtId="0" fontId="0" fillId="0" borderId="38" xfId="0" applyBorder="1" applyAlignment="1">
      <alignment horizontal="right"/>
    </xf>
    <xf numFmtId="4" fontId="0" fillId="0" borderId="44" xfId="0" applyNumberFormat="1" applyBorder="1"/>
    <xf numFmtId="0" fontId="0" fillId="0" borderId="5" xfId="0" applyBorder="1" applyAlignment="1">
      <alignment horizontal="right"/>
    </xf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23" xfId="0" applyBorder="1"/>
    <xf numFmtId="4" fontId="0" fillId="0" borderId="0" xfId="0" applyNumberFormat="1" applyFill="1" applyBorder="1"/>
    <xf numFmtId="0" fontId="3" fillId="0" borderId="23" xfId="1" applyFont="1" applyBorder="1" applyAlignment="1">
      <alignment horizontal="center"/>
    </xf>
    <xf numFmtId="0" fontId="2" fillId="0" borderId="45" xfId="1" applyFont="1" applyBorder="1" applyAlignment="1">
      <alignment horizontal="right" vertical="top"/>
    </xf>
    <xf numFmtId="0" fontId="0" fillId="0" borderId="24" xfId="0" applyFill="1" applyBorder="1"/>
    <xf numFmtId="0" fontId="0" fillId="0" borderId="23" xfId="0" applyFill="1" applyBorder="1"/>
    <xf numFmtId="0" fontId="0" fillId="0" borderId="24" xfId="0" applyBorder="1"/>
    <xf numFmtId="0" fontId="0" fillId="0" borderId="47" xfId="0" applyFill="1" applyBorder="1"/>
    <xf numFmtId="0" fontId="0" fillId="0" borderId="10" xfId="0" applyFill="1" applyBorder="1"/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4" fillId="0" borderId="8" xfId="0" applyNumberFormat="1" applyFont="1" applyFill="1" applyBorder="1"/>
    <xf numFmtId="4" fontId="10" fillId="0" borderId="17" xfId="0" applyNumberFormat="1" applyFont="1" applyBorder="1"/>
    <xf numFmtId="0" fontId="11" fillId="0" borderId="2" xfId="0" applyFont="1" applyBorder="1" applyAlignment="1">
      <alignment horizontal="center"/>
    </xf>
    <xf numFmtId="0" fontId="0" fillId="0" borderId="16" xfId="0" applyFill="1" applyBorder="1"/>
    <xf numFmtId="0" fontId="3" fillId="0" borderId="7" xfId="1" applyFont="1" applyBorder="1" applyAlignment="1"/>
    <xf numFmtId="0" fontId="3" fillId="0" borderId="23" xfId="1" applyFont="1" applyBorder="1" applyAlignment="1">
      <alignment horizontal="right"/>
    </xf>
    <xf numFmtId="0" fontId="0" fillId="0" borderId="35" xfId="0" applyFill="1" applyBorder="1" applyAlignment="1"/>
    <xf numFmtId="4" fontId="4" fillId="0" borderId="24" xfId="0" applyNumberFormat="1" applyFont="1" applyBorder="1" applyAlignment="1">
      <alignment horizontal="right" vertical="center"/>
    </xf>
    <xf numFmtId="0" fontId="0" fillId="0" borderId="6" xfId="0" applyFill="1" applyBorder="1"/>
    <xf numFmtId="0" fontId="0" fillId="0" borderId="24" xfId="0" applyBorder="1" applyAlignment="1">
      <alignment horizontal="center" vertical="top"/>
    </xf>
    <xf numFmtId="2" fontId="9" fillId="0" borderId="18" xfId="1" applyNumberFormat="1" applyFont="1" applyBorder="1" applyAlignment="1">
      <alignment horizontal="right" vertical="top"/>
    </xf>
    <xf numFmtId="0" fontId="12" fillId="0" borderId="0" xfId="0" applyFont="1"/>
    <xf numFmtId="0" fontId="4" fillId="0" borderId="47" xfId="0" applyFont="1" applyBorder="1" applyAlignment="1">
      <alignment horizontal="center"/>
    </xf>
    <xf numFmtId="0" fontId="0" fillId="0" borderId="35" xfId="0" applyFill="1" applyBorder="1"/>
    <xf numFmtId="0" fontId="0" fillId="0" borderId="37" xfId="0" applyFill="1" applyBorder="1"/>
    <xf numFmtId="0" fontId="2" fillId="0" borderId="1" xfId="1" applyFont="1" applyBorder="1" applyAlignment="1">
      <alignment horizontal="right" vertical="top"/>
    </xf>
    <xf numFmtId="0" fontId="0" fillId="0" borderId="41" xfId="0" applyFill="1" applyBorder="1" applyAlignment="1"/>
    <xf numFmtId="17" fontId="0" fillId="0" borderId="24" xfId="0" applyNumberFormat="1" applyBorder="1"/>
    <xf numFmtId="0" fontId="0" fillId="0" borderId="37" xfId="0" applyFill="1" applyBorder="1" applyAlignment="1">
      <alignment horizontal="left"/>
    </xf>
    <xf numFmtId="4" fontId="0" fillId="0" borderId="44" xfId="0" applyNumberFormat="1" applyFill="1" applyBorder="1"/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0" fillId="0" borderId="23" xfId="0" applyNumberFormat="1" applyBorder="1"/>
    <xf numFmtId="4" fontId="0" fillId="0" borderId="20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4" fillId="0" borderId="47" xfId="0" applyFont="1" applyBorder="1" applyAlignment="1">
      <alignment horizontal="center" vertical="top"/>
    </xf>
    <xf numFmtId="0" fontId="2" fillId="0" borderId="26" xfId="1" applyFont="1" applyBorder="1" applyAlignment="1">
      <alignment horizontal="right" vertical="top"/>
    </xf>
    <xf numFmtId="0" fontId="0" fillId="0" borderId="32" xfId="0" applyFont="1" applyBorder="1"/>
    <xf numFmtId="0" fontId="0" fillId="0" borderId="43" xfId="0" applyFill="1" applyBorder="1" applyAlignment="1">
      <alignment horizontal="right"/>
    </xf>
    <xf numFmtId="0" fontId="0" fillId="0" borderId="13" xfId="0" applyFont="1" applyFill="1" applyBorder="1"/>
    <xf numFmtId="0" fontId="0" fillId="0" borderId="0" xfId="0" applyAlignment="1"/>
    <xf numFmtId="0" fontId="0" fillId="0" borderId="47" xfId="0" applyFill="1" applyBorder="1" applyAlignment="1">
      <alignment horizontal="left" vertical="top"/>
    </xf>
    <xf numFmtId="4" fontId="4" fillId="0" borderId="47" xfId="0" applyNumberFormat="1" applyFont="1" applyBorder="1"/>
    <xf numFmtId="0" fontId="0" fillId="0" borderId="33" xfId="0" applyFill="1" applyBorder="1"/>
    <xf numFmtId="4" fontId="0" fillId="0" borderId="9" xfId="0" applyNumberFormat="1" applyBorder="1"/>
    <xf numFmtId="0" fontId="0" fillId="0" borderId="50" xfId="0" applyFill="1" applyBorder="1"/>
    <xf numFmtId="0" fontId="3" fillId="0" borderId="24" xfId="1" applyFont="1" applyBorder="1" applyAlignment="1">
      <alignment horizontal="center"/>
    </xf>
    <xf numFmtId="0" fontId="0" fillId="0" borderId="40" xfId="0" applyFill="1" applyBorder="1"/>
    <xf numFmtId="0" fontId="0" fillId="0" borderId="53" xfId="0" applyFill="1" applyBorder="1" applyAlignment="1">
      <alignment horizontal="right"/>
    </xf>
    <xf numFmtId="0" fontId="0" fillId="0" borderId="47" xfId="0" applyBorder="1"/>
    <xf numFmtId="0" fontId="3" fillId="0" borderId="2" xfId="1" applyFont="1" applyBorder="1" applyAlignment="1">
      <alignment horizontal="center" wrapText="1"/>
    </xf>
    <xf numFmtId="4" fontId="0" fillId="0" borderId="47" xfId="0" applyNumberFormat="1" applyFill="1" applyBorder="1" applyAlignment="1">
      <alignment vertical="top"/>
    </xf>
    <xf numFmtId="0" fontId="0" fillId="0" borderId="54" xfId="0" applyFill="1" applyBorder="1"/>
    <xf numFmtId="0" fontId="0" fillId="0" borderId="55" xfId="0" applyFill="1" applyBorder="1"/>
    <xf numFmtId="0" fontId="0" fillId="0" borderId="34" xfId="0" applyFill="1" applyBorder="1"/>
    <xf numFmtId="0" fontId="0" fillId="0" borderId="28" xfId="0" applyFill="1" applyBorder="1" applyAlignment="1">
      <alignment vertical="top"/>
    </xf>
    <xf numFmtId="0" fontId="0" fillId="0" borderId="42" xfId="0" applyFill="1" applyBorder="1" applyAlignment="1">
      <alignment horizontal="left"/>
    </xf>
    <xf numFmtId="0" fontId="0" fillId="0" borderId="23" xfId="0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28" xfId="0" applyFont="1" applyFill="1" applyBorder="1"/>
    <xf numFmtId="0" fontId="0" fillId="0" borderId="38" xfId="0" applyFill="1" applyBorder="1"/>
    <xf numFmtId="0" fontId="11" fillId="0" borderId="5" xfId="0" applyFont="1" applyBorder="1" applyAlignment="1">
      <alignment horizontal="center"/>
    </xf>
    <xf numFmtId="0" fontId="3" fillId="0" borderId="23" xfId="1" applyFont="1" applyBorder="1" applyAlignment="1">
      <alignment horizontal="center" vertical="top"/>
    </xf>
    <xf numFmtId="0" fontId="0" fillId="0" borderId="50" xfId="0" applyFill="1" applyBorder="1" applyAlignment="1">
      <alignment vertical="top"/>
    </xf>
    <xf numFmtId="49" fontId="8" fillId="0" borderId="23" xfId="0" applyNumberFormat="1" applyFont="1" applyBorder="1" applyAlignment="1">
      <alignment vertical="top"/>
    </xf>
    <xf numFmtId="0" fontId="0" fillId="0" borderId="29" xfId="0" applyBorder="1"/>
    <xf numFmtId="0" fontId="0" fillId="0" borderId="56" xfId="0" applyFill="1" applyBorder="1" applyAlignment="1">
      <alignment horizontal="right"/>
    </xf>
    <xf numFmtId="0" fontId="0" fillId="0" borderId="50" xfId="0" applyFont="1" applyFill="1" applyBorder="1"/>
    <xf numFmtId="0" fontId="0" fillId="0" borderId="46" xfId="0" applyFill="1" applyBorder="1"/>
    <xf numFmtId="0" fontId="0" fillId="0" borderId="47" xfId="0" applyBorder="1" applyAlignment="1">
      <alignment vertical="top"/>
    </xf>
    <xf numFmtId="49" fontId="8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4" fillId="0" borderId="6" xfId="0" applyFont="1" applyBorder="1" applyAlignment="1">
      <alignment horizontal="center"/>
    </xf>
    <xf numFmtId="0" fontId="0" fillId="0" borderId="47" xfId="0" applyBorder="1" applyAlignment="1"/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0" fillId="0" borderId="44" xfId="0" applyBorder="1" applyAlignment="1">
      <alignment vertical="top"/>
    </xf>
    <xf numFmtId="0" fontId="0" fillId="0" borderId="46" xfId="0" applyBorder="1"/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49" fontId="8" fillId="0" borderId="47" xfId="0" applyNumberFormat="1" applyFont="1" applyBorder="1" applyAlignment="1">
      <alignment vertical="top" wrapText="1"/>
    </xf>
    <xf numFmtId="0" fontId="4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" fontId="0" fillId="0" borderId="24" xfId="0" applyNumberFormat="1" applyFill="1" applyBorder="1" applyAlignment="1">
      <alignment vertical="top"/>
    </xf>
    <xf numFmtId="0" fontId="0" fillId="0" borderId="23" xfId="0" applyBorder="1" applyAlignment="1"/>
    <xf numFmtId="0" fontId="4" fillId="0" borderId="24" xfId="0" applyFont="1" applyBorder="1" applyAlignment="1">
      <alignment horizontal="center"/>
    </xf>
    <xf numFmtId="0" fontId="0" fillId="0" borderId="25" xfId="0" applyFill="1" applyBorder="1" applyAlignment="1">
      <alignment vertical="top"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3" fillId="0" borderId="24" xfId="1" applyFont="1" applyBorder="1" applyAlignment="1">
      <alignment horizontal="center" vertical="top"/>
    </xf>
    <xf numFmtId="0" fontId="3" fillId="0" borderId="47" xfId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24" xfId="0" applyNumberFormat="1" applyFont="1" applyBorder="1"/>
    <xf numFmtId="0" fontId="2" fillId="0" borderId="6" xfId="1" applyFont="1" applyBorder="1" applyAlignment="1">
      <alignment horizontal="right" vertical="top"/>
    </xf>
    <xf numFmtId="0" fontId="1" fillId="0" borderId="32" xfId="0" applyFont="1" applyBorder="1" applyAlignment="1">
      <alignment horizontal="center"/>
    </xf>
    <xf numFmtId="0" fontId="0" fillId="0" borderId="40" xfId="0" applyBorder="1" applyAlignment="1"/>
    <xf numFmtId="0" fontId="0" fillId="0" borderId="46" xfId="0" applyFont="1" applyFill="1" applyBorder="1"/>
    <xf numFmtId="4" fontId="0" fillId="0" borderId="0" xfId="0" applyNumberFormat="1" applyFill="1" applyBorder="1" applyAlignment="1">
      <alignment vertical="top"/>
    </xf>
    <xf numFmtId="4" fontId="4" fillId="0" borderId="0" xfId="0" applyNumberFormat="1" applyFont="1" applyFill="1" applyBorder="1"/>
    <xf numFmtId="2" fontId="9" fillId="0" borderId="0" xfId="1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/>
    <xf numFmtId="0" fontId="3" fillId="0" borderId="21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0" fillId="0" borderId="52" xfId="0" applyBorder="1"/>
    <xf numFmtId="0" fontId="0" fillId="0" borderId="27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Fill="1" applyBorder="1" applyAlignment="1">
      <alignment horizontal="right" vertical="top"/>
    </xf>
    <xf numFmtId="0" fontId="4" fillId="0" borderId="15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4" fillId="0" borderId="30" xfId="0" applyFont="1" applyBorder="1" applyAlignment="1">
      <alignment horizontal="center"/>
    </xf>
    <xf numFmtId="0" fontId="0" fillId="0" borderId="23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0" xfId="0" applyBorder="1"/>
    <xf numFmtId="0" fontId="0" fillId="0" borderId="44" xfId="0" applyBorder="1" applyAlignment="1">
      <alignment vertical="top"/>
    </xf>
    <xf numFmtId="0" fontId="0" fillId="0" borderId="48" xfId="0" applyBorder="1"/>
    <xf numFmtId="0" fontId="0" fillId="0" borderId="31" xfId="0" applyBorder="1" applyAlignment="1">
      <alignment horizontal="center" vertical="center"/>
    </xf>
    <xf numFmtId="0" fontId="0" fillId="0" borderId="24" xfId="0" applyFill="1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0" fillId="0" borderId="12" xfId="0" applyBorder="1" applyAlignment="1"/>
    <xf numFmtId="0" fontId="1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51" xfId="0" applyBorder="1" applyAlignment="1"/>
    <xf numFmtId="0" fontId="0" fillId="0" borderId="37" xfId="0" applyBorder="1" applyAlignment="1">
      <alignment horizontal="right"/>
    </xf>
    <xf numFmtId="0" fontId="0" fillId="0" borderId="40" xfId="0" applyFont="1" applyFill="1" applyBorder="1"/>
    <xf numFmtId="4" fontId="1" fillId="0" borderId="0" xfId="0" applyNumberFormat="1" applyFont="1" applyBorder="1"/>
    <xf numFmtId="0" fontId="0" fillId="0" borderId="57" xfId="0" applyFill="1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31" xfId="0" applyFill="1" applyBorder="1"/>
    <xf numFmtId="0" fontId="0" fillId="0" borderId="36" xfId="0" applyFill="1" applyBorder="1"/>
    <xf numFmtId="0" fontId="0" fillId="0" borderId="45" xfId="0" applyFont="1" applyFill="1" applyBorder="1"/>
    <xf numFmtId="4" fontId="0" fillId="0" borderId="34" xfId="0" applyNumberFormat="1" applyBorder="1"/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4" xfId="0" applyBorder="1" applyAlignment="1">
      <alignment vertical="top"/>
    </xf>
    <xf numFmtId="49" fontId="8" fillId="0" borderId="24" xfId="0" applyNumberFormat="1" applyFont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4" fillId="0" borderId="30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 wrapText="1"/>
    </xf>
    <xf numFmtId="49" fontId="8" fillId="0" borderId="23" xfId="0" applyNumberFormat="1" applyFont="1" applyBorder="1" applyAlignment="1">
      <alignment vertical="top" wrapText="1"/>
    </xf>
    <xf numFmtId="14" fontId="4" fillId="0" borderId="19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4" fillId="0" borderId="31" xfId="0" applyFont="1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49" fontId="8" fillId="0" borderId="47" xfId="0" applyNumberFormat="1" applyFont="1" applyBorder="1" applyAlignment="1">
      <alignment vertical="top" wrapText="1"/>
    </xf>
    <xf numFmtId="0" fontId="4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2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4" fillId="0" borderId="24" xfId="0" applyFont="1" applyBorder="1" applyAlignment="1"/>
    <xf numFmtId="0" fontId="0" fillId="0" borderId="23" xfId="0" applyBorder="1" applyAlignment="1"/>
    <xf numFmtId="0" fontId="4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2" fillId="0" borderId="47" xfId="1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49" fontId="8" fillId="0" borderId="36" xfId="0" applyNumberFormat="1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49" fontId="8" fillId="0" borderId="31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4" fontId="0" fillId="0" borderId="8" xfId="0" applyNumberFormat="1" applyFill="1" applyBorder="1" applyAlignment="1">
      <alignment vertical="top"/>
    </xf>
    <xf numFmtId="0" fontId="3" fillId="0" borderId="24" xfId="1" applyFont="1" applyBorder="1" applyAlignment="1">
      <alignment horizontal="center" vertical="top"/>
    </xf>
    <xf numFmtId="0" fontId="3" fillId="0" borderId="47" xfId="1" applyFont="1" applyBorder="1" applyAlignment="1">
      <alignment horizontal="center" vertical="top"/>
    </xf>
    <xf numFmtId="4" fontId="0" fillId="0" borderId="24" xfId="0" applyNumberForma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3"/>
  <sheetViews>
    <sheetView tabSelected="1" topLeftCell="A2" workbookViewId="0">
      <selection activeCell="I72" sqref="I72:J72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7.5703125" customWidth="1"/>
    <col min="9" max="9" width="13.42578125" customWidth="1"/>
    <col min="10" max="10" width="12.42578125" customWidth="1"/>
    <col min="11" max="11" width="14" customWidth="1"/>
  </cols>
  <sheetData>
    <row r="2" spans="1:16" ht="15.75" x14ac:dyDescent="0.25">
      <c r="A2" s="16"/>
      <c r="B2" s="16"/>
      <c r="C2" s="16"/>
      <c r="D2" s="17" t="s">
        <v>51</v>
      </c>
      <c r="E2" s="17"/>
      <c r="F2" s="16"/>
      <c r="G2" s="18" t="s">
        <v>11</v>
      </c>
      <c r="H2" s="18"/>
      <c r="I2" s="18"/>
    </row>
    <row r="4" spans="1:16" ht="15.75" thickBot="1" x14ac:dyDescent="0.3">
      <c r="J4" s="12"/>
      <c r="K4" s="12"/>
    </row>
    <row r="5" spans="1:16" ht="26.25" x14ac:dyDescent="0.25">
      <c r="A5" s="4" t="s">
        <v>0</v>
      </c>
      <c r="B5" s="1" t="s">
        <v>1</v>
      </c>
      <c r="C5" s="116" t="s">
        <v>16</v>
      </c>
      <c r="D5" s="1" t="s">
        <v>2</v>
      </c>
      <c r="E5" s="2" t="s">
        <v>3</v>
      </c>
      <c r="F5" s="2" t="s">
        <v>10</v>
      </c>
      <c r="G5" s="2" t="s">
        <v>4</v>
      </c>
      <c r="H5" s="7" t="s">
        <v>69</v>
      </c>
      <c r="I5" s="182" t="s">
        <v>70</v>
      </c>
      <c r="J5" s="7" t="s">
        <v>71</v>
      </c>
      <c r="K5" s="62"/>
    </row>
    <row r="6" spans="1:16" ht="15.75" thickBot="1" x14ac:dyDescent="0.3">
      <c r="A6" s="20" t="s">
        <v>5</v>
      </c>
      <c r="B6" s="3"/>
      <c r="C6" s="3"/>
      <c r="D6" s="3"/>
      <c r="E6" s="3" t="s">
        <v>6</v>
      </c>
      <c r="F6" s="3" t="s">
        <v>9</v>
      </c>
      <c r="G6" s="3" t="s">
        <v>7</v>
      </c>
      <c r="H6" s="8" t="s">
        <v>8</v>
      </c>
      <c r="I6" s="183" t="s">
        <v>53</v>
      </c>
      <c r="J6" s="8" t="s">
        <v>54</v>
      </c>
      <c r="K6" s="61"/>
    </row>
    <row r="7" spans="1:16" x14ac:dyDescent="0.25">
      <c r="A7" s="112">
        <v>1</v>
      </c>
      <c r="B7" s="136" t="s">
        <v>21</v>
      </c>
      <c r="C7" s="70" t="s">
        <v>34</v>
      </c>
      <c r="D7" s="70" t="s">
        <v>20</v>
      </c>
      <c r="E7" s="21" t="s">
        <v>47</v>
      </c>
      <c r="F7" s="111" t="s">
        <v>28</v>
      </c>
      <c r="G7" s="25" t="s">
        <v>63</v>
      </c>
      <c r="H7" s="38">
        <v>2097.1799999999998</v>
      </c>
      <c r="I7" s="38">
        <v>2097.1799999999998</v>
      </c>
      <c r="J7" s="38"/>
      <c r="K7" s="65"/>
    </row>
    <row r="8" spans="1:16" ht="15.75" thickBot="1" x14ac:dyDescent="0.3">
      <c r="A8" s="66"/>
      <c r="B8" s="61"/>
      <c r="C8" s="115" t="s">
        <v>46</v>
      </c>
      <c r="D8" s="115"/>
      <c r="E8" s="10"/>
      <c r="F8" s="152"/>
      <c r="G8" s="25"/>
      <c r="H8" s="199"/>
      <c r="I8" s="104"/>
      <c r="J8" s="149"/>
      <c r="K8" s="195"/>
    </row>
    <row r="9" spans="1:16" ht="15.75" hidden="1" thickBot="1" x14ac:dyDescent="0.3">
      <c r="A9" s="112">
        <v>2</v>
      </c>
      <c r="B9" s="136" t="s">
        <v>21</v>
      </c>
      <c r="C9" s="19"/>
      <c r="D9" s="147"/>
      <c r="E9" s="19"/>
      <c r="F9" s="151"/>
      <c r="G9" s="29"/>
      <c r="H9" s="27"/>
      <c r="I9" s="104"/>
      <c r="J9" s="27"/>
      <c r="K9" s="65"/>
      <c r="L9" s="86">
        <v>500</v>
      </c>
    </row>
    <row r="10" spans="1:16" ht="15.75" hidden="1" thickBot="1" x14ac:dyDescent="0.3">
      <c r="A10" s="54"/>
      <c r="B10" s="153"/>
      <c r="C10" s="6"/>
      <c r="D10" s="6"/>
      <c r="E10" s="6"/>
      <c r="F10" s="148"/>
      <c r="G10" s="148"/>
      <c r="H10" s="52"/>
      <c r="I10" s="184"/>
      <c r="J10" s="52"/>
      <c r="K10" s="65"/>
    </row>
    <row r="11" spans="1:16" ht="15.75" thickBot="1" x14ac:dyDescent="0.3">
      <c r="A11" s="255" t="s">
        <v>22</v>
      </c>
      <c r="B11" s="229"/>
      <c r="C11" s="229"/>
      <c r="D11" s="229"/>
      <c r="E11" s="229"/>
      <c r="F11" s="229"/>
      <c r="G11" s="235"/>
      <c r="H11" s="75">
        <f>H7</f>
        <v>2097.1799999999998</v>
      </c>
      <c r="I11" s="75">
        <f t="shared" ref="I11" si="0">I7</f>
        <v>2097.1799999999998</v>
      </c>
      <c r="J11" s="75"/>
      <c r="K11" s="178"/>
    </row>
    <row r="12" spans="1:16" ht="15.75" hidden="1" thickBot="1" x14ac:dyDescent="0.3">
      <c r="A12" s="112">
        <v>1</v>
      </c>
      <c r="B12" s="136" t="s">
        <v>33</v>
      </c>
      <c r="C12" s="70"/>
      <c r="D12" s="70"/>
      <c r="E12" s="21"/>
      <c r="F12" s="134"/>
      <c r="G12" s="29"/>
      <c r="H12" s="53"/>
      <c r="I12" s="29"/>
      <c r="J12" s="53"/>
      <c r="K12" s="26"/>
    </row>
    <row r="13" spans="1:16" ht="15.75" hidden="1" thickBot="1" x14ac:dyDescent="0.3">
      <c r="A13" s="66"/>
      <c r="B13" s="130" t="s">
        <v>32</v>
      </c>
      <c r="C13" s="115"/>
      <c r="D13" s="115"/>
      <c r="E13" s="10"/>
      <c r="F13" s="93"/>
      <c r="G13" s="34"/>
      <c r="H13" s="131"/>
      <c r="I13" s="188"/>
      <c r="J13" s="131"/>
      <c r="K13" s="5"/>
      <c r="P13" s="70" t="s">
        <v>35</v>
      </c>
    </row>
    <row r="14" spans="1:16" ht="15.75" hidden="1" thickBot="1" x14ac:dyDescent="0.3">
      <c r="A14" s="54">
        <v>2</v>
      </c>
      <c r="B14" s="136" t="s">
        <v>33</v>
      </c>
      <c r="C14" s="70"/>
      <c r="D14" s="70"/>
      <c r="E14" s="70"/>
      <c r="F14" s="111"/>
      <c r="G14" s="25"/>
      <c r="H14" s="50"/>
      <c r="I14" s="25"/>
      <c r="J14" s="50"/>
      <c r="K14" s="26"/>
      <c r="P14" s="115" t="s">
        <v>36</v>
      </c>
    </row>
    <row r="15" spans="1:16" ht="15.75" hidden="1" thickBot="1" x14ac:dyDescent="0.3">
      <c r="A15" s="66"/>
      <c r="B15" s="130" t="s">
        <v>32</v>
      </c>
      <c r="C15" s="115"/>
      <c r="D15" s="115"/>
      <c r="E15" s="10"/>
      <c r="F15" s="37"/>
      <c r="G15" s="34"/>
      <c r="H15" s="42"/>
      <c r="I15" s="188"/>
      <c r="J15" s="42"/>
      <c r="K15" s="65"/>
    </row>
    <row r="16" spans="1:16" ht="15.75" hidden="1" customHeight="1" x14ac:dyDescent="0.25">
      <c r="A16" s="259">
        <v>3</v>
      </c>
      <c r="B16" s="227" t="s">
        <v>18</v>
      </c>
      <c r="C16" s="68"/>
      <c r="D16" s="70"/>
      <c r="E16" s="21"/>
      <c r="F16" s="134"/>
      <c r="G16" s="29"/>
      <c r="H16" s="53"/>
      <c r="I16" s="29"/>
      <c r="J16" s="53"/>
      <c r="K16" s="26"/>
    </row>
    <row r="17" spans="1:17" ht="15.75" hidden="1" customHeight="1" x14ac:dyDescent="0.25">
      <c r="A17" s="260"/>
      <c r="B17" s="239"/>
      <c r="C17" s="71"/>
      <c r="D17" s="115"/>
      <c r="E17" s="115"/>
      <c r="F17" s="111"/>
      <c r="G17" s="25"/>
      <c r="H17" s="50"/>
      <c r="I17" s="25"/>
      <c r="J17" s="50"/>
      <c r="K17" s="26"/>
    </row>
    <row r="18" spans="1:17" ht="15.75" hidden="1" thickBot="1" x14ac:dyDescent="0.3">
      <c r="A18" s="250"/>
      <c r="B18" s="239"/>
      <c r="C18" s="115"/>
      <c r="D18" s="115"/>
      <c r="E18" s="115"/>
      <c r="F18" s="111"/>
      <c r="G18" s="25"/>
      <c r="H18" s="50"/>
      <c r="I18" s="25"/>
      <c r="J18" s="50"/>
      <c r="K18" s="26"/>
    </row>
    <row r="19" spans="1:17" ht="15.75" hidden="1" customHeight="1" x14ac:dyDescent="0.25">
      <c r="A19" s="241"/>
      <c r="B19" s="231"/>
      <c r="C19" s="23"/>
      <c r="D19" s="79"/>
      <c r="E19" s="80"/>
      <c r="F19" s="159"/>
      <c r="G19" s="32"/>
      <c r="H19" s="85"/>
      <c r="I19" s="47"/>
      <c r="J19" s="85"/>
      <c r="K19" s="179"/>
    </row>
    <row r="20" spans="1:17" ht="15.75" hidden="1" thickBot="1" x14ac:dyDescent="0.3">
      <c r="A20" s="162">
        <v>3</v>
      </c>
      <c r="B20" s="256" t="s">
        <v>18</v>
      </c>
      <c r="C20" s="70"/>
      <c r="D20" s="70"/>
      <c r="E20" s="70"/>
      <c r="F20" s="122"/>
      <c r="G20" s="29"/>
      <c r="H20" s="28"/>
      <c r="I20" s="213"/>
      <c r="J20" s="28"/>
      <c r="K20" s="65"/>
    </row>
    <row r="21" spans="1:17" ht="15.75" hidden="1" thickBot="1" x14ac:dyDescent="0.3">
      <c r="A21" s="163"/>
      <c r="B21" s="251"/>
      <c r="C21" s="115"/>
      <c r="D21" s="115"/>
      <c r="E21" s="115"/>
      <c r="F21" s="88"/>
      <c r="G21" s="40"/>
      <c r="H21" s="99"/>
      <c r="I21" s="187"/>
      <c r="J21" s="99"/>
      <c r="K21" s="31"/>
    </row>
    <row r="22" spans="1:17" ht="15.75" hidden="1" thickBot="1" x14ac:dyDescent="0.3">
      <c r="A22" s="163"/>
      <c r="B22" s="251"/>
      <c r="C22" s="71"/>
      <c r="D22" s="115"/>
      <c r="E22" s="115"/>
      <c r="F22" s="88"/>
      <c r="G22" s="40"/>
      <c r="H22" s="99"/>
      <c r="I22" s="187"/>
      <c r="J22" s="99"/>
      <c r="K22" s="31"/>
    </row>
    <row r="23" spans="1:17" ht="15.75" hidden="1" thickBot="1" x14ac:dyDescent="0.3">
      <c r="A23" s="128"/>
      <c r="B23" s="257"/>
      <c r="C23" s="69"/>
      <c r="D23" s="64"/>
      <c r="E23" s="64"/>
      <c r="F23" s="89"/>
      <c r="G23" s="22"/>
      <c r="H23" s="42"/>
      <c r="I23" s="185"/>
      <c r="J23" s="42"/>
      <c r="K23" s="65"/>
    </row>
    <row r="24" spans="1:17" ht="15.75" hidden="1" thickBot="1" x14ac:dyDescent="0.3">
      <c r="A24" s="163">
        <v>4</v>
      </c>
      <c r="B24" s="239" t="s">
        <v>18</v>
      </c>
      <c r="C24" s="68"/>
      <c r="D24" s="70"/>
      <c r="E24" s="70"/>
      <c r="F24" s="35"/>
      <c r="G24" s="25"/>
      <c r="H24" s="110"/>
      <c r="I24" s="25"/>
      <c r="J24" s="110"/>
      <c r="K24" s="31"/>
    </row>
    <row r="25" spans="1:17" ht="15.75" hidden="1" thickBot="1" x14ac:dyDescent="0.3">
      <c r="A25" s="163"/>
      <c r="B25" s="239"/>
      <c r="C25" s="71"/>
      <c r="D25" s="115"/>
      <c r="E25" s="115"/>
      <c r="F25" s="35"/>
      <c r="G25" s="40"/>
      <c r="H25" s="110"/>
      <c r="I25" s="40"/>
      <c r="J25" s="110"/>
      <c r="K25" s="31"/>
    </row>
    <row r="26" spans="1:17" ht="15.75" hidden="1" thickBot="1" x14ac:dyDescent="0.3">
      <c r="A26" s="128"/>
      <c r="B26" s="232"/>
      <c r="C26" s="64"/>
      <c r="D26" s="64"/>
      <c r="E26" s="64"/>
      <c r="F26" s="35"/>
      <c r="G26" s="40"/>
      <c r="H26" s="110"/>
      <c r="I26" s="40"/>
      <c r="J26" s="110"/>
      <c r="K26" s="31"/>
    </row>
    <row r="27" spans="1:17" ht="15" hidden="1" customHeight="1" x14ac:dyDescent="0.25">
      <c r="A27" s="249">
        <v>4</v>
      </c>
      <c r="B27" s="251" t="s">
        <v>18</v>
      </c>
      <c r="C27" s="71"/>
      <c r="D27" s="237"/>
      <c r="E27" s="238"/>
      <c r="F27" s="91"/>
      <c r="G27" s="45"/>
      <c r="H27" s="94"/>
      <c r="I27" s="104"/>
      <c r="J27" s="94"/>
      <c r="K27" s="65"/>
    </row>
    <row r="28" spans="1:17" ht="15.75" hidden="1" thickBot="1" x14ac:dyDescent="0.3">
      <c r="A28" s="250"/>
      <c r="B28" s="252"/>
      <c r="C28" s="69"/>
      <c r="D28" s="234"/>
      <c r="E28" s="253"/>
      <c r="F28" s="81"/>
      <c r="G28" s="25"/>
      <c r="H28" s="27"/>
      <c r="I28" s="132"/>
      <c r="J28" s="27"/>
      <c r="K28" s="65"/>
    </row>
    <row r="29" spans="1:17" ht="15.75" hidden="1" thickBot="1" x14ac:dyDescent="0.3">
      <c r="A29" s="250"/>
      <c r="B29" s="74"/>
      <c r="C29" s="6"/>
      <c r="D29" s="234"/>
      <c r="E29" s="253"/>
      <c r="F29" s="81"/>
      <c r="G29" s="25"/>
      <c r="H29" s="27"/>
      <c r="I29" s="132"/>
      <c r="J29" s="27"/>
      <c r="K29" s="65"/>
      <c r="Q29" s="106"/>
    </row>
    <row r="30" spans="1:17" ht="15.75" hidden="1" thickBot="1" x14ac:dyDescent="0.3">
      <c r="A30" s="241"/>
      <c r="B30" s="73"/>
      <c r="C30" s="146"/>
      <c r="D30" s="223"/>
      <c r="E30" s="254"/>
      <c r="F30" s="60"/>
      <c r="G30" s="25"/>
      <c r="H30" s="100"/>
      <c r="I30" s="186"/>
      <c r="J30" s="100"/>
      <c r="K30" s="31"/>
    </row>
    <row r="31" spans="1:17" ht="15.75" customHeight="1" thickBot="1" x14ac:dyDescent="0.3">
      <c r="A31" s="233" t="s">
        <v>15</v>
      </c>
      <c r="B31" s="262"/>
      <c r="C31" s="262"/>
      <c r="D31" s="262"/>
      <c r="E31" s="262"/>
      <c r="F31" s="262"/>
      <c r="G31" s="263"/>
      <c r="H31" s="82">
        <f>H12+H14+H16+H17+H18</f>
        <v>0</v>
      </c>
      <c r="I31" s="201"/>
      <c r="J31" s="82"/>
      <c r="K31" s="180"/>
    </row>
    <row r="32" spans="1:17" ht="15" customHeight="1" x14ac:dyDescent="0.25">
      <c r="A32" s="67">
        <v>1</v>
      </c>
      <c r="B32" s="127" t="s">
        <v>25</v>
      </c>
      <c r="C32" s="68" t="s">
        <v>37</v>
      </c>
      <c r="D32" s="70" t="s">
        <v>29</v>
      </c>
      <c r="E32" s="70" t="s">
        <v>39</v>
      </c>
      <c r="F32" s="129" t="s">
        <v>28</v>
      </c>
      <c r="G32" s="25" t="s">
        <v>64</v>
      </c>
      <c r="H32" s="110">
        <v>1267.8</v>
      </c>
      <c r="I32" s="110">
        <v>1267.8</v>
      </c>
      <c r="J32" s="110"/>
      <c r="K32" s="31"/>
    </row>
    <row r="33" spans="1:15" ht="15" customHeight="1" thickBot="1" x14ac:dyDescent="0.3">
      <c r="A33" s="67"/>
      <c r="B33" s="164" t="s">
        <v>26</v>
      </c>
      <c r="C33" s="115" t="s">
        <v>38</v>
      </c>
      <c r="D33" s="115"/>
      <c r="E33" s="115"/>
      <c r="F33" s="105"/>
      <c r="G33" s="49"/>
      <c r="H33" s="51"/>
      <c r="I33" s="214"/>
      <c r="J33" s="51"/>
      <c r="K33" s="31"/>
    </row>
    <row r="34" spans="1:15" ht="15" customHeight="1" x14ac:dyDescent="0.25">
      <c r="A34" s="90">
        <v>2</v>
      </c>
      <c r="B34" s="77" t="s">
        <v>25</v>
      </c>
      <c r="C34" s="68" t="s">
        <v>37</v>
      </c>
      <c r="D34" s="191" t="s">
        <v>41</v>
      </c>
      <c r="E34" s="196" t="s">
        <v>42</v>
      </c>
      <c r="F34" s="205" t="s">
        <v>28</v>
      </c>
      <c r="G34" s="29" t="s">
        <v>65</v>
      </c>
      <c r="H34" s="28">
        <v>99.88</v>
      </c>
      <c r="I34" s="28">
        <v>99.88</v>
      </c>
      <c r="J34" s="28"/>
      <c r="K34" s="65"/>
    </row>
    <row r="35" spans="1:15" ht="15" customHeight="1" thickBot="1" x14ac:dyDescent="0.3">
      <c r="A35" s="102"/>
      <c r="B35" s="165" t="s">
        <v>26</v>
      </c>
      <c r="C35" s="69" t="s">
        <v>40</v>
      </c>
      <c r="D35" s="193"/>
      <c r="E35" s="197"/>
      <c r="F35" s="125"/>
      <c r="G35" s="34"/>
      <c r="H35" s="100"/>
      <c r="I35" s="188"/>
      <c r="J35" s="100"/>
      <c r="K35" s="31"/>
    </row>
    <row r="36" spans="1:15" ht="15" hidden="1" customHeight="1" x14ac:dyDescent="0.25">
      <c r="A36" s="67">
        <v>3</v>
      </c>
      <c r="B36" s="206" t="s">
        <v>25</v>
      </c>
      <c r="C36" s="72"/>
      <c r="D36" s="70"/>
      <c r="E36" s="21"/>
      <c r="F36" s="124"/>
      <c r="G36" s="29"/>
      <c r="H36" s="28"/>
      <c r="I36" s="213"/>
      <c r="J36" s="28"/>
      <c r="K36" s="65"/>
    </row>
    <row r="37" spans="1:15" ht="15" hidden="1" customHeight="1" thickBot="1" x14ac:dyDescent="0.3">
      <c r="A37" s="67"/>
      <c r="B37" s="207" t="s">
        <v>26</v>
      </c>
      <c r="C37" s="78"/>
      <c r="D37" s="115"/>
      <c r="E37" s="10"/>
      <c r="F37" s="60"/>
      <c r="G37" s="25"/>
      <c r="H37" s="27"/>
      <c r="I37" s="132"/>
      <c r="J37" s="27"/>
      <c r="K37" s="65"/>
    </row>
    <row r="38" spans="1:15" ht="15" hidden="1" customHeight="1" thickBot="1" x14ac:dyDescent="0.3">
      <c r="A38" s="102"/>
      <c r="B38" s="208"/>
      <c r="C38" s="83"/>
      <c r="D38" s="64"/>
      <c r="E38" s="11"/>
      <c r="F38" s="121"/>
      <c r="G38" s="22"/>
      <c r="H38" s="42"/>
      <c r="I38" s="185"/>
      <c r="J38" s="42"/>
      <c r="K38" s="65"/>
    </row>
    <row r="39" spans="1:15" ht="15" customHeight="1" x14ac:dyDescent="0.25">
      <c r="A39" s="90">
        <v>3</v>
      </c>
      <c r="B39" s="77" t="s">
        <v>25</v>
      </c>
      <c r="C39" s="115" t="s">
        <v>37</v>
      </c>
      <c r="D39" s="115" t="s">
        <v>44</v>
      </c>
      <c r="E39" s="115" t="s">
        <v>45</v>
      </c>
      <c r="F39" s="9" t="s">
        <v>28</v>
      </c>
      <c r="G39" s="29" t="s">
        <v>66</v>
      </c>
      <c r="H39" s="28">
        <v>392.27</v>
      </c>
      <c r="I39" s="28">
        <v>392.27</v>
      </c>
      <c r="J39" s="28"/>
      <c r="K39" s="65"/>
    </row>
    <row r="40" spans="1:15" ht="15" customHeight="1" x14ac:dyDescent="0.25">
      <c r="A40" s="67"/>
      <c r="B40" s="164" t="s">
        <v>26</v>
      </c>
      <c r="C40" s="115" t="s">
        <v>43</v>
      </c>
      <c r="D40" s="115"/>
      <c r="E40" s="115"/>
      <c r="F40" s="200" t="s">
        <v>28</v>
      </c>
      <c r="G40" s="40" t="s">
        <v>67</v>
      </c>
      <c r="H40" s="27">
        <v>1053.5999999999999</v>
      </c>
      <c r="I40" s="27">
        <v>1053.5999999999999</v>
      </c>
      <c r="J40" s="27"/>
      <c r="K40" s="65"/>
      <c r="O40" s="36"/>
    </row>
    <row r="41" spans="1:15" ht="15" customHeight="1" thickBot="1" x14ac:dyDescent="0.3">
      <c r="A41" s="67"/>
      <c r="B41" s="164"/>
      <c r="C41" s="26"/>
      <c r="D41" s="115"/>
      <c r="E41" s="115"/>
      <c r="F41" s="198" t="s">
        <v>28</v>
      </c>
      <c r="G41" s="210" t="s">
        <v>68</v>
      </c>
      <c r="H41" s="42">
        <v>795.39</v>
      </c>
      <c r="I41" s="42">
        <v>795.39</v>
      </c>
      <c r="J41" s="42"/>
      <c r="K41" s="65"/>
    </row>
    <row r="42" spans="1:15" ht="15" hidden="1" customHeight="1" thickBot="1" x14ac:dyDescent="0.3">
      <c r="A42" s="102"/>
      <c r="B42" s="165"/>
      <c r="C42" s="103"/>
      <c r="D42" s="64"/>
      <c r="E42" s="69"/>
      <c r="F42" s="209"/>
      <c r="G42" s="55"/>
      <c r="H42" s="56"/>
      <c r="I42" s="215"/>
      <c r="J42" s="56"/>
      <c r="K42" s="31"/>
    </row>
    <row r="43" spans="1:15" ht="15" hidden="1" customHeight="1" thickBot="1" x14ac:dyDescent="0.3">
      <c r="A43" s="173"/>
      <c r="B43" s="174"/>
      <c r="C43" s="103"/>
      <c r="D43" s="11"/>
      <c r="E43" s="109"/>
      <c r="F43" s="175"/>
      <c r="G43" s="24"/>
      <c r="H43" s="131"/>
      <c r="I43" s="24"/>
      <c r="J43" s="131"/>
      <c r="K43" s="5"/>
    </row>
    <row r="44" spans="1:15" ht="15.75" thickBot="1" x14ac:dyDescent="0.3">
      <c r="A44" s="220" t="s">
        <v>27</v>
      </c>
      <c r="B44" s="221"/>
      <c r="C44" s="221"/>
      <c r="D44" s="221"/>
      <c r="E44" s="221"/>
      <c r="F44" s="224"/>
      <c r="G44" s="225"/>
      <c r="H44" s="108">
        <f>H32+H34+H39+H40+H41</f>
        <v>3608.9399999999996</v>
      </c>
      <c r="I44" s="108">
        <f>I32+I34+I39+I40+I41</f>
        <v>3608.9399999999996</v>
      </c>
      <c r="J44" s="108"/>
      <c r="K44" s="58"/>
    </row>
    <row r="45" spans="1:15" ht="15.75" hidden="1" thickBot="1" x14ac:dyDescent="0.3">
      <c r="A45" s="158">
        <v>1</v>
      </c>
      <c r="B45" s="166" t="s">
        <v>17</v>
      </c>
      <c r="C45" s="68"/>
      <c r="D45" s="70"/>
      <c r="E45" s="70"/>
      <c r="F45" s="150"/>
      <c r="G45" s="53"/>
      <c r="H45" s="50"/>
      <c r="I45" s="126"/>
      <c r="J45" s="50"/>
      <c r="K45" s="26"/>
    </row>
    <row r="46" spans="1:15" ht="15.75" hidden="1" thickBot="1" x14ac:dyDescent="0.3">
      <c r="A46" s="87"/>
      <c r="B46" s="167"/>
      <c r="C46" s="71"/>
      <c r="D46" s="115"/>
      <c r="E46" s="115"/>
      <c r="F46" s="50"/>
      <c r="G46" s="25"/>
      <c r="H46" s="99"/>
      <c r="I46" s="132"/>
      <c r="J46" s="99"/>
      <c r="K46" s="31"/>
    </row>
    <row r="47" spans="1:15" ht="15.75" hidden="1" thickBot="1" x14ac:dyDescent="0.3">
      <c r="A47" s="87"/>
      <c r="B47" s="167"/>
      <c r="C47" s="71"/>
      <c r="D47" s="135"/>
      <c r="E47" s="10"/>
      <c r="F47" s="50"/>
      <c r="G47" s="25"/>
      <c r="H47" s="99"/>
      <c r="I47" s="132"/>
      <c r="J47" s="99"/>
      <c r="K47" s="31"/>
    </row>
    <row r="48" spans="1:15" ht="15.75" hidden="1" thickBot="1" x14ac:dyDescent="0.3">
      <c r="A48" s="161"/>
      <c r="B48" s="168"/>
      <c r="C48" s="64"/>
      <c r="D48" s="157"/>
      <c r="E48" s="11"/>
      <c r="F48" s="43"/>
      <c r="G48" s="22"/>
      <c r="H48" s="100"/>
      <c r="I48" s="185"/>
      <c r="J48" s="100"/>
      <c r="K48" s="31"/>
    </row>
    <row r="49" spans="1:11" ht="15.75" thickBot="1" x14ac:dyDescent="0.3">
      <c r="A49" s="138"/>
      <c r="B49" s="139"/>
      <c r="C49" s="139" t="s">
        <v>31</v>
      </c>
      <c r="D49" s="139"/>
      <c r="E49" s="140"/>
      <c r="F49" s="138"/>
      <c r="G49" s="140"/>
      <c r="H49" s="15">
        <f>H45+H46+H47+H48</f>
        <v>0</v>
      </c>
      <c r="I49" s="190"/>
      <c r="J49" s="15"/>
      <c r="K49" s="58"/>
    </row>
    <row r="50" spans="1:11" x14ac:dyDescent="0.25">
      <c r="A50" s="154">
        <v>1</v>
      </c>
      <c r="B50" s="169" t="s">
        <v>23</v>
      </c>
      <c r="C50" s="70" t="s">
        <v>48</v>
      </c>
      <c r="D50" s="70" t="s">
        <v>30</v>
      </c>
      <c r="E50" s="21" t="s">
        <v>50</v>
      </c>
      <c r="F50" s="176" t="s">
        <v>28</v>
      </c>
      <c r="G50" s="39" t="s">
        <v>55</v>
      </c>
      <c r="H50" s="98">
        <v>18.52</v>
      </c>
      <c r="I50" s="98">
        <v>18.52</v>
      </c>
      <c r="J50" s="98"/>
      <c r="K50" s="31"/>
    </row>
    <row r="51" spans="1:11" x14ac:dyDescent="0.25">
      <c r="A51" s="101"/>
      <c r="B51" s="170"/>
      <c r="C51" s="71" t="s">
        <v>49</v>
      </c>
      <c r="D51" s="115"/>
      <c r="E51" s="10"/>
      <c r="F51" s="133" t="s">
        <v>28</v>
      </c>
      <c r="G51" s="40" t="s">
        <v>56</v>
      </c>
      <c r="H51" s="99">
        <v>260.42</v>
      </c>
      <c r="I51" s="99">
        <v>260.42</v>
      </c>
      <c r="J51" s="99"/>
      <c r="K51" s="31"/>
    </row>
    <row r="52" spans="1:11" x14ac:dyDescent="0.25">
      <c r="A52" s="101"/>
      <c r="B52" s="170"/>
      <c r="C52" s="115"/>
      <c r="D52" s="115"/>
      <c r="E52" s="115"/>
      <c r="F52" s="133" t="s">
        <v>28</v>
      </c>
      <c r="G52" s="40" t="s">
        <v>57</v>
      </c>
      <c r="H52" s="99">
        <v>336.9</v>
      </c>
      <c r="I52" s="99">
        <v>336.9</v>
      </c>
      <c r="J52" s="99"/>
      <c r="K52" s="31"/>
    </row>
    <row r="53" spans="1:11" x14ac:dyDescent="0.25">
      <c r="A53" s="101"/>
      <c r="B53" s="170"/>
      <c r="C53" s="115"/>
      <c r="D53" s="115"/>
      <c r="E53" s="115"/>
      <c r="F53" s="133" t="s">
        <v>28</v>
      </c>
      <c r="G53" s="40" t="s">
        <v>58</v>
      </c>
      <c r="H53" s="99">
        <v>222.78</v>
      </c>
      <c r="I53" s="99">
        <v>222.78</v>
      </c>
      <c r="J53" s="99"/>
      <c r="K53" s="31"/>
    </row>
    <row r="54" spans="1:11" ht="15.75" thickBot="1" x14ac:dyDescent="0.3">
      <c r="A54" s="101"/>
      <c r="B54" s="170"/>
      <c r="C54" s="145"/>
      <c r="D54" s="135"/>
      <c r="E54" s="107"/>
      <c r="F54" s="211" t="s">
        <v>28</v>
      </c>
      <c r="G54" s="34" t="s">
        <v>59</v>
      </c>
      <c r="H54" s="100">
        <v>821.65</v>
      </c>
      <c r="I54" s="100">
        <v>821.65</v>
      </c>
      <c r="J54" s="100"/>
      <c r="K54" s="31"/>
    </row>
    <row r="55" spans="1:11" ht="15.75" hidden="1" thickBot="1" x14ac:dyDescent="0.3">
      <c r="A55" s="160"/>
      <c r="B55" s="171"/>
      <c r="C55" s="157"/>
      <c r="D55" s="143"/>
      <c r="E55" s="123"/>
      <c r="F55" s="218"/>
      <c r="G55" s="57"/>
      <c r="H55" s="44"/>
      <c r="I55" s="57"/>
      <c r="J55" s="44"/>
      <c r="K55" s="31"/>
    </row>
    <row r="56" spans="1:11" x14ac:dyDescent="0.25">
      <c r="A56" s="101">
        <v>2</v>
      </c>
      <c r="B56" s="169" t="s">
        <v>23</v>
      </c>
      <c r="C56" s="68" t="s">
        <v>52</v>
      </c>
      <c r="D56" s="70" t="s">
        <v>14</v>
      </c>
      <c r="E56" s="21" t="s">
        <v>60</v>
      </c>
      <c r="F56" s="176" t="s">
        <v>28</v>
      </c>
      <c r="G56" s="39" t="s">
        <v>62</v>
      </c>
      <c r="H56" s="48">
        <v>1379.12</v>
      </c>
      <c r="I56" s="39">
        <v>0</v>
      </c>
      <c r="J56" s="98">
        <v>1379.12</v>
      </c>
      <c r="K56" s="31"/>
    </row>
    <row r="57" spans="1:11" ht="15.75" thickBot="1" x14ac:dyDescent="0.3">
      <c r="A57" s="155"/>
      <c r="B57" s="171"/>
      <c r="C57" s="71" t="s">
        <v>61</v>
      </c>
      <c r="D57" s="115"/>
      <c r="E57" s="10"/>
      <c r="F57" s="113"/>
      <c r="G57" s="22"/>
      <c r="H57" s="219"/>
      <c r="I57" s="41"/>
      <c r="J57" s="219"/>
      <c r="K57" s="31"/>
    </row>
    <row r="58" spans="1:11" ht="15.75" hidden="1" thickBot="1" x14ac:dyDescent="0.3">
      <c r="A58" s="240">
        <v>2</v>
      </c>
      <c r="B58" s="264"/>
      <c r="C58" s="142"/>
      <c r="D58" s="226"/>
      <c r="E58" s="72"/>
      <c r="F58" s="228"/>
      <c r="G58" s="248"/>
      <c r="H58" s="261"/>
      <c r="I58" s="202"/>
      <c r="J58" s="261"/>
      <c r="K58" s="194"/>
    </row>
    <row r="59" spans="1:11" ht="15.75" hidden="1" thickBot="1" x14ac:dyDescent="0.3">
      <c r="A59" s="241"/>
      <c r="B59" s="265"/>
      <c r="C59" s="157"/>
      <c r="D59" s="230"/>
      <c r="E59" s="78"/>
      <c r="F59" s="230"/>
      <c r="G59" s="230"/>
      <c r="H59" s="230"/>
      <c r="I59" s="193"/>
      <c r="J59" s="230"/>
      <c r="K59" s="195"/>
    </row>
    <row r="60" spans="1:11" ht="15.75" hidden="1" thickBot="1" x14ac:dyDescent="0.3">
      <c r="A60" s="244">
        <v>3</v>
      </c>
      <c r="B60" s="266"/>
      <c r="C60" s="246"/>
      <c r="D60" s="246"/>
      <c r="E60" s="246"/>
      <c r="F60" s="141"/>
      <c r="G60" s="141"/>
      <c r="H60" s="46"/>
      <c r="I60" s="192"/>
      <c r="J60" s="46"/>
      <c r="K60" s="58"/>
    </row>
    <row r="61" spans="1:11" ht="15.75" hidden="1" thickBot="1" x14ac:dyDescent="0.3">
      <c r="A61" s="245"/>
      <c r="B61" s="265"/>
      <c r="C61" s="247"/>
      <c r="D61" s="247"/>
      <c r="E61" s="247"/>
      <c r="F61" s="141"/>
      <c r="G61" s="141"/>
      <c r="H61" s="33"/>
      <c r="I61" s="59"/>
      <c r="J61" s="33"/>
      <c r="K61" s="58"/>
    </row>
    <row r="62" spans="1:11" ht="15.75" hidden="1" thickBot="1" x14ac:dyDescent="0.3">
      <c r="A62" s="84">
        <v>3</v>
      </c>
      <c r="B62" s="166"/>
      <c r="C62" s="142"/>
      <c r="D62" s="70"/>
      <c r="E62" s="72"/>
      <c r="F62" s="228"/>
      <c r="G62" s="242"/>
      <c r="H62" s="258"/>
      <c r="I62" s="189"/>
      <c r="J62" s="258"/>
      <c r="K62" s="177"/>
    </row>
    <row r="63" spans="1:11" ht="15.75" hidden="1" thickBot="1" x14ac:dyDescent="0.3">
      <c r="A63" s="137"/>
      <c r="B63" s="157"/>
      <c r="C63" s="157"/>
      <c r="D63" s="64"/>
      <c r="E63" s="83"/>
      <c r="F63" s="230"/>
      <c r="G63" s="243"/>
      <c r="H63" s="236"/>
      <c r="I63" s="203"/>
      <c r="J63" s="236"/>
      <c r="K63" s="195"/>
    </row>
    <row r="64" spans="1:11" ht="15.75" thickBot="1" x14ac:dyDescent="0.3">
      <c r="A64" s="220" t="s">
        <v>13</v>
      </c>
      <c r="B64" s="221"/>
      <c r="C64" s="221"/>
      <c r="D64" s="221"/>
      <c r="E64" s="221"/>
      <c r="F64" s="221"/>
      <c r="G64" s="222"/>
      <c r="H64" s="46">
        <f>H62+H50+H55+H57+H58+H56+H51+H54+H53+H52</f>
        <v>3039.3900000000003</v>
      </c>
      <c r="I64" s="46">
        <f t="shared" ref="I64:J64" si="1">I62+I50+I55+I57+I58+I56+I51+I54+I53+I52</f>
        <v>1660.27</v>
      </c>
      <c r="J64" s="46">
        <f t="shared" si="1"/>
        <v>1379.12</v>
      </c>
      <c r="K64" s="58"/>
    </row>
    <row r="65" spans="1:11" ht="15.75" hidden="1" thickBot="1" x14ac:dyDescent="0.3">
      <c r="A65" s="158">
        <v>1</v>
      </c>
      <c r="B65" s="166" t="s">
        <v>19</v>
      </c>
      <c r="C65" s="68"/>
      <c r="D65" s="70"/>
      <c r="E65" s="70"/>
      <c r="F65" s="70"/>
      <c r="G65" s="119"/>
      <c r="H65" s="204"/>
      <c r="I65" s="216"/>
      <c r="J65" s="156"/>
      <c r="K65" s="177"/>
    </row>
    <row r="66" spans="1:11" ht="15.75" hidden="1" thickBot="1" x14ac:dyDescent="0.3">
      <c r="A66" s="161"/>
      <c r="B66" s="168"/>
      <c r="C66" s="69"/>
      <c r="D66" s="64"/>
      <c r="E66" s="64"/>
      <c r="F66" s="64"/>
      <c r="G66" s="120"/>
      <c r="H66" s="117"/>
      <c r="I66" s="217"/>
      <c r="J66" s="117"/>
      <c r="K66" s="177"/>
    </row>
    <row r="67" spans="1:11" ht="15.75" hidden="1" thickBot="1" x14ac:dyDescent="0.3">
      <c r="A67" s="87"/>
      <c r="B67" s="167"/>
      <c r="C67" s="71"/>
      <c r="D67" s="115"/>
      <c r="E67" s="115"/>
      <c r="F67" s="115"/>
      <c r="G67" s="118"/>
      <c r="H67" s="117"/>
      <c r="I67" s="26"/>
      <c r="J67" s="117"/>
      <c r="K67" s="177"/>
    </row>
    <row r="68" spans="1:11" ht="15.75" hidden="1" thickBot="1" x14ac:dyDescent="0.3">
      <c r="A68" s="161"/>
      <c r="B68" s="168"/>
      <c r="C68" s="71"/>
      <c r="D68" s="64"/>
      <c r="E68" s="64"/>
      <c r="F68" s="64"/>
      <c r="G68" s="114"/>
      <c r="H68" s="193"/>
      <c r="I68" s="30"/>
      <c r="J68" s="143"/>
      <c r="K68" s="195"/>
    </row>
    <row r="69" spans="1:11" ht="15.75" hidden="1" thickBot="1" x14ac:dyDescent="0.3">
      <c r="A69" s="96">
        <v>2</v>
      </c>
      <c r="B69" s="166" t="s">
        <v>17</v>
      </c>
      <c r="C69" s="92"/>
      <c r="D69" s="166"/>
      <c r="E69" s="166"/>
      <c r="F69" s="68"/>
      <c r="G69" s="166"/>
      <c r="H69" s="172"/>
      <c r="I69" s="166"/>
      <c r="J69" s="172"/>
      <c r="K69" s="212"/>
    </row>
    <row r="70" spans="1:11" ht="15.75" hidden="1" thickBot="1" x14ac:dyDescent="0.3">
      <c r="A70" s="95"/>
      <c r="B70" s="168"/>
      <c r="C70" s="97"/>
      <c r="D70" s="161"/>
      <c r="E70" s="161"/>
      <c r="F70" s="161"/>
      <c r="G70" s="161"/>
      <c r="H70" s="46"/>
      <c r="I70" s="87"/>
      <c r="J70" s="46"/>
      <c r="K70" s="58"/>
    </row>
    <row r="71" spans="1:11" ht="15.75" thickBot="1" x14ac:dyDescent="0.3">
      <c r="A71" s="144"/>
      <c r="B71" s="224" t="s">
        <v>12</v>
      </c>
      <c r="C71" s="221"/>
      <c r="D71" s="224"/>
      <c r="E71" s="224"/>
      <c r="F71" s="224"/>
      <c r="G71" s="224"/>
      <c r="H71" s="46">
        <f>H69+H65+H66</f>
        <v>0</v>
      </c>
      <c r="I71" s="59"/>
      <c r="J71" s="46"/>
      <c r="K71" s="58"/>
    </row>
    <row r="72" spans="1:11" ht="16.5" thickBot="1" x14ac:dyDescent="0.3">
      <c r="A72" s="13"/>
      <c r="B72" s="14"/>
      <c r="C72" s="14"/>
      <c r="D72" s="221" t="s">
        <v>24</v>
      </c>
      <c r="E72" s="221"/>
      <c r="F72" s="14"/>
      <c r="G72" s="14"/>
      <c r="H72" s="76">
        <f>H11+H31+H44+H64</f>
        <v>8745.5099999999984</v>
      </c>
      <c r="I72" s="76">
        <f t="shared" ref="I72:J72" si="2">I11+I31+I44+I64</f>
        <v>7366.3899999999994</v>
      </c>
      <c r="J72" s="76">
        <f t="shared" si="2"/>
        <v>1379.12</v>
      </c>
      <c r="K72" s="181"/>
    </row>
    <row r="74" spans="1:11" x14ac:dyDescent="0.25">
      <c r="J74" s="36"/>
      <c r="K74" s="36"/>
    </row>
    <row r="75" spans="1:11" x14ac:dyDescent="0.25">
      <c r="J75" s="36"/>
      <c r="K75" s="36"/>
    </row>
    <row r="83" spans="6:6" x14ac:dyDescent="0.25">
      <c r="F83" s="63"/>
    </row>
  </sheetData>
  <mergeCells count="30">
    <mergeCell ref="D72:E72"/>
    <mergeCell ref="J58:J59"/>
    <mergeCell ref="A60:A61"/>
    <mergeCell ref="B60:B61"/>
    <mergeCell ref="C60:C61"/>
    <mergeCell ref="D60:D61"/>
    <mergeCell ref="E60:E61"/>
    <mergeCell ref="F62:F63"/>
    <mergeCell ref="G62:G63"/>
    <mergeCell ref="J62:J63"/>
    <mergeCell ref="A64:G64"/>
    <mergeCell ref="B71:G71"/>
    <mergeCell ref="H58:H59"/>
    <mergeCell ref="H62:H63"/>
    <mergeCell ref="A31:G31"/>
    <mergeCell ref="A44:G44"/>
    <mergeCell ref="A58:A59"/>
    <mergeCell ref="B58:B59"/>
    <mergeCell ref="D58:D59"/>
    <mergeCell ref="F58:F59"/>
    <mergeCell ref="G58:G59"/>
    <mergeCell ref="A27:A30"/>
    <mergeCell ref="B27:B28"/>
    <mergeCell ref="D27:D30"/>
    <mergeCell ref="E27:E30"/>
    <mergeCell ref="A11:G11"/>
    <mergeCell ref="A16:A19"/>
    <mergeCell ref="B16:B19"/>
    <mergeCell ref="B20:B23"/>
    <mergeCell ref="B24:B26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 DEC.2021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2022-03-28T12:47:19Z</cp:lastPrinted>
  <dcterms:created xsi:type="dcterms:W3CDTF">2018-07-04T12:33:56Z</dcterms:created>
  <dcterms:modified xsi:type="dcterms:W3CDTF">2022-03-30T10:57:54Z</dcterms:modified>
</cp:coreProperties>
</file>